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РУДЬ\СЕССИИ, исп бюдж\исполнение бюдж\2025 год\1 квартал\"/>
    </mc:Choice>
  </mc:AlternateContent>
  <xr:revisionPtr revIDLastSave="0" documentId="13_ncr:1_{0A61ABFE-1014-400B-8733-3765D86934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Лист1!$A$1:$H$52</definedName>
  </definedNames>
  <calcPr calcId="181029"/>
</workbook>
</file>

<file path=xl/calcChain.xml><?xml version="1.0" encoding="utf-8"?>
<calcChain xmlns="http://schemas.openxmlformats.org/spreadsheetml/2006/main">
  <c r="H47" i="1" l="1"/>
  <c r="H45" i="1"/>
  <c r="H43" i="1"/>
  <c r="H42" i="1"/>
  <c r="H40" i="1"/>
  <c r="H38" i="1"/>
  <c r="H36" i="1"/>
  <c r="H34" i="1"/>
  <c r="H33" i="1"/>
  <c r="H32" i="1"/>
  <c r="H30" i="1"/>
  <c r="H29" i="1"/>
  <c r="H28" i="1"/>
  <c r="H27" i="1"/>
  <c r="H26" i="1"/>
  <c r="H24" i="1"/>
  <c r="H23" i="1"/>
  <c r="H21" i="1"/>
  <c r="H19" i="1"/>
  <c r="H18" i="1"/>
  <c r="H17" i="1"/>
  <c r="H16" i="1"/>
  <c r="H15" i="1"/>
  <c r="H14" i="1"/>
  <c r="G44" i="1"/>
  <c r="G41" i="1"/>
  <c r="G39" i="1"/>
  <c r="G37" i="1"/>
  <c r="G35" i="1"/>
  <c r="G31" i="1"/>
  <c r="G25" i="1"/>
  <c r="G22" i="1"/>
  <c r="G20" i="1"/>
  <c r="G13" i="1"/>
  <c r="F35" i="1"/>
  <c r="H35" i="1" s="1"/>
  <c r="F31" i="1"/>
  <c r="F25" i="1"/>
  <c r="F22" i="1"/>
  <c r="H22" i="1" s="1"/>
  <c r="F13" i="1"/>
  <c r="H31" i="1" l="1"/>
  <c r="H25" i="1"/>
  <c r="H13" i="1"/>
  <c r="H37" i="1"/>
  <c r="G48" i="1"/>
  <c r="F41" i="1"/>
  <c r="H41" i="1" s="1"/>
  <c r="F46" i="1"/>
  <c r="H46" i="1" s="1"/>
  <c r="F44" i="1"/>
  <c r="H44" i="1" s="1"/>
  <c r="F39" i="1"/>
  <c r="F37" i="1"/>
  <c r="F20" i="1"/>
  <c r="H20" i="1" s="1"/>
  <c r="F48" i="1" l="1"/>
  <c r="H48" i="1" s="1"/>
  <c r="H39" i="1"/>
</calcChain>
</file>

<file path=xl/sharedStrings.xml><?xml version="1.0" encoding="utf-8"?>
<sst xmlns="http://schemas.openxmlformats.org/spreadsheetml/2006/main" count="116" uniqueCount="67">
  <si>
    <t>№</t>
  </si>
  <si>
    <t>Наименование</t>
  </si>
  <si>
    <t>раздел</t>
  </si>
  <si>
    <t>подразд.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</si>
  <si>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</si>
  <si>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</si>
  <si>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</si>
  <si>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</si>
  <si>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</si>
  <si>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</si>
  <si>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</si>
  <si>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</si>
  <si>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</si>
  <si>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</si>
  <si>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</si>
  <si>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</si>
  <si>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</si>
  <si>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</si>
  <si>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</si>
  <si>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</si>
  <si>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</si>
  <si>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</si>
  <si>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</si>
  <si>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</si>
  <si>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</si>
  <si>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</si>
  <si>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</si>
  <si>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</si>
  <si>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</si>
  <si>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</si>
  <si>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</si>
  <si>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</si>
  <si>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</si>
  <si>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</si>
  <si>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</si>
  <si>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</si>
  <si>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</si>
  <si>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</si>
  <si>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</si>
  <si>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</si>
  <si>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</si>
  <si>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</si>
  <si>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</si>
  <si>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высшего должностного лица субъекта Российской Федерации 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</si>
  <si>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</si>
  <si>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</si>
  <si>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10</t>
  </si>
  <si>
    <t>Социальное обеспечение населения</t>
  </si>
  <si>
    <t>Приложение  № 3</t>
  </si>
  <si>
    <t>кого  поселения Отрадненского района</t>
  </si>
  <si>
    <t>Охрана окружающей среды</t>
  </si>
  <si>
    <t>Другие вопросы в области охраны окружающей среды</t>
  </si>
  <si>
    <t>Исполнение по разделам и подразделам классификации расходов</t>
  </si>
  <si>
    <t>Отрадненского района</t>
  </si>
  <si>
    <t>% исп.</t>
  </si>
  <si>
    <t>за 1 квартал 2025 года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</si>
  <si>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 </t>
  </si>
  <si>
    <t xml:space="preserve">Национальная безопасность и правоохранительная деятельность </t>
  </si>
  <si>
    <t xml:space="preserve">Другие вопросы в области национальной безопасности и правоохранительной деятельности </t>
  </si>
  <si>
    <t>к постановлению администраии Рудьевского сельс-</t>
  </si>
  <si>
    <t xml:space="preserve"> бюджета Рудьевского сельского поселения</t>
  </si>
  <si>
    <t>план, рублей</t>
  </si>
  <si>
    <t>факт, рублей</t>
  </si>
  <si>
    <t>Глава Рудьевского сельского</t>
  </si>
  <si>
    <t>поселения Отрадненского района</t>
  </si>
  <si>
    <t>С.С. Радионова</t>
  </si>
  <si>
    <t>от 11 апреля 2025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</si>
</sst>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2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15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" fontId="11" fillId="2" borderId="1" xfId="0" applyNumberFormat="1" applyFont="1" applyFill="1" applyBorder="1"/>
    <xf numFmtId="4" fontId="11" fillId="0" borderId="0" xfId="0" applyNumberFormat="1" applyFont="1"/>
    <xf numFmtId="4" fontId="4" fillId="0" borderId="0" xfId="0" applyNumberFormat="1" applyFont="1"/>
    <xf numFmtId="0" fontId="9" fillId="0" borderId="0" xfId="0" applyFont="1" applyAlignment="1">
      <alignment vertical="top"/>
    </xf>
    <xf numFmtId="0" fontId="9" fillId="2" borderId="0" xfId="0" applyFont="1" applyFill="1" applyAlignment="1">
      <alignment horizontal="right"/>
    </xf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/>
    <xf numFmtId="4" fontId="6" fillId="0" borderId="1" xfId="0" applyNumberFormat="1" applyFont="1" applyBorder="1"/>
    <xf numFmtId="4" fontId="1" fillId="2" borderId="0" xfId="0" applyNumberFormat="1" applyFont="1" applyFill="1"/>
    <xf numFmtId="4" fontId="4" fillId="0" borderId="1" xfId="0" applyNumberFormat="1" applyFont="1" applyBorder="1"/>
    <xf numFmtId="164" fontId="6" fillId="0" borderId="1" xfId="0" applyNumberFormat="1" applyFont="1" applyBorder="1" applyAlignment="1">
      <alignment vertical="center"/>
    </xf>
    <xf numFmtId="164" fontId="6" fillId="0" borderId="1" xfId="0" applyNumberFormat="1" applyFont="1" applyBorder="1"/>
    <xf numFmtId="164" fontId="1" fillId="0" borderId="1" xfId="0" applyNumberFormat="1" applyFont="1" applyBorder="1"/>
    <xf numFmtId="0" fontId="1" fillId="2" borderId="0" xfId="0" applyFont="1" applyFill="1"/>
    <xf numFmtId="0" fontId="9" fillId="0" borderId="0" xfId="0" applyFont="1"/>
    <xf numFmtId="0" fontId="2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"/>
  <sheetViews>
    <sheetView tabSelected="1" workbookViewId="0">
      <selection activeCell="C5" sqref="C5"/>
    </sheetView>
  </sheetViews>
  <sheetFormatPr defaultRowHeight="18.75" x14ac:dyDescent="0.3"/>
  <cols>
    <col min="1" max="1" width="3.42578125" style="1" customWidth="1"/>
    <col min="2" max="2" width="26.42578125" style="23" customWidth="1"/>
    <col min="3" max="3" width="11" style="2" customWidth="1"/>
    <col min="4" max="4" width="5.42578125" style="6" customWidth="1"/>
    <col min="5" max="5" width="4.7109375" style="6" customWidth="1"/>
    <col min="6" max="6" width="15.5703125" style="39" customWidth="1"/>
    <col min="7" max="7" width="13" style="42" customWidth="1"/>
    <col min="8" max="8" width="5.28515625" style="41" customWidth="1"/>
    <col min="9" max="13" width="9.140625" style="1"/>
  </cols>
  <sheetData>
    <row r="1" spans="1:13" ht="18.75" customHeight="1" x14ac:dyDescent="0.25">
      <c r="A1" s="19"/>
      <c r="B1" s="19"/>
      <c r="C1" s="68" t="s">
        <v>48</v>
      </c>
      <c r="D1" s="68"/>
      <c r="E1" s="68"/>
      <c r="F1" s="68"/>
      <c r="G1" s="68"/>
      <c r="H1" s="68"/>
      <c r="I1"/>
      <c r="J1"/>
      <c r="K1"/>
      <c r="L1"/>
      <c r="M1"/>
    </row>
    <row r="2" spans="1:13" x14ac:dyDescent="0.25">
      <c r="A2" s="19"/>
      <c r="B2" s="19"/>
      <c r="C2" s="69" t="s">
        <v>59</v>
      </c>
      <c r="D2" s="69"/>
      <c r="E2" s="69"/>
      <c r="F2" s="69"/>
      <c r="G2" s="69"/>
      <c r="H2" s="69"/>
      <c r="I2"/>
      <c r="J2"/>
      <c r="K2"/>
      <c r="L2"/>
      <c r="M2"/>
    </row>
    <row r="3" spans="1:13" ht="18.75" customHeight="1" x14ac:dyDescent="0.25">
      <c r="A3" s="19"/>
      <c r="B3" s="19"/>
      <c r="C3" s="68" t="s">
        <v>49</v>
      </c>
      <c r="D3" s="68"/>
      <c r="E3" s="68"/>
      <c r="F3" s="68"/>
      <c r="G3" s="68"/>
      <c r="H3" s="68"/>
      <c r="I3"/>
      <c r="J3"/>
      <c r="K3"/>
      <c r="L3"/>
      <c r="M3"/>
    </row>
    <row r="4" spans="1:13" ht="18.75" customHeight="1" x14ac:dyDescent="0.25">
      <c r="A4" s="19"/>
      <c r="B4" s="19"/>
      <c r="C4" s="68" t="s">
        <v>66</v>
      </c>
      <c r="D4" s="68"/>
      <c r="E4" s="68"/>
      <c r="F4" s="68"/>
      <c r="G4" s="68"/>
      <c r="H4" s="68"/>
      <c r="I4"/>
      <c r="J4"/>
      <c r="K4"/>
      <c r="L4"/>
      <c r="M4"/>
    </row>
    <row r="5" spans="1:13" s="22" customFormat="1" x14ac:dyDescent="0.25">
      <c r="A5" s="21"/>
      <c r="B5" s="21"/>
      <c r="C5" s="20"/>
      <c r="D5" s="20"/>
      <c r="F5" s="32"/>
      <c r="G5" s="32"/>
      <c r="H5" s="41"/>
    </row>
    <row r="6" spans="1:13" x14ac:dyDescent="0.3">
      <c r="B6" s="2"/>
      <c r="G6" s="51"/>
    </row>
    <row r="7" spans="1:13" x14ac:dyDescent="0.3">
      <c r="A7" s="70" t="s">
        <v>52</v>
      </c>
      <c r="B7" s="70"/>
      <c r="C7" s="70"/>
      <c r="D7" s="70"/>
      <c r="E7" s="70"/>
      <c r="F7" s="70"/>
      <c r="G7" s="70"/>
      <c r="H7" s="70"/>
    </row>
    <row r="8" spans="1:13" x14ac:dyDescent="0.3">
      <c r="A8" s="70" t="s">
        <v>60</v>
      </c>
      <c r="B8" s="70"/>
      <c r="C8" s="70"/>
      <c r="D8" s="70"/>
      <c r="E8" s="70"/>
      <c r="F8" s="70"/>
      <c r="G8" s="70"/>
      <c r="H8" s="70"/>
    </row>
    <row r="9" spans="1:13" x14ac:dyDescent="0.3">
      <c r="A9" s="70" t="s">
        <v>53</v>
      </c>
      <c r="B9" s="70"/>
      <c r="C9" s="70"/>
      <c r="D9" s="70"/>
      <c r="E9" s="70"/>
      <c r="F9" s="70"/>
      <c r="G9" s="70"/>
      <c r="H9" s="70"/>
    </row>
    <row r="10" spans="1:13" x14ac:dyDescent="0.3">
      <c r="A10" s="70" t="s">
        <v>55</v>
      </c>
      <c r="B10" s="70"/>
      <c r="C10" s="70"/>
      <c r="D10" s="70"/>
      <c r="E10" s="70"/>
      <c r="F10" s="70"/>
      <c r="G10" s="70"/>
      <c r="H10" s="70"/>
    </row>
    <row r="11" spans="1:13" x14ac:dyDescent="0.3">
      <c r="A11" s="31"/>
      <c r="B11" s="31"/>
      <c r="C11" s="31"/>
      <c r="D11" s="31"/>
      <c r="E11" s="31"/>
      <c r="F11" s="31"/>
      <c r="G11" s="31"/>
      <c r="H11" s="31"/>
    </row>
    <row r="12" spans="1:13" s="16" customFormat="1" ht="64.5" customHeight="1" x14ac:dyDescent="0.25">
      <c r="A12" s="3" t="s">
        <v>0</v>
      </c>
      <c r="B12" s="54" t="s">
        <v>1</v>
      </c>
      <c r="C12" s="55"/>
      <c r="D12" s="14" t="s">
        <v>2</v>
      </c>
      <c r="E12" s="14" t="s">
        <v>3</v>
      </c>
      <c r="F12" s="33" t="s">
        <v>61</v>
      </c>
      <c r="G12" s="53" t="s">
        <v>62</v>
      </c>
      <c r="H12" s="4" t="s">
        <v>54</v>
      </c>
      <c r="I12" s="2"/>
      <c r="J12" s="2"/>
      <c r="K12" s="52"/>
      <c r="L12" s="2"/>
      <c r="M12" s="2"/>
    </row>
    <row r="13" spans="1:13" s="27" customFormat="1" ht="27.75" customHeight="1" x14ac:dyDescent="0.25">
      <c r="A13" s="24" t="s">
        <v>4</v>
      </c>
      <c r="B13" s="71" t="s">
        <v>5</v>
      </c>
      <c r="C13" s="71"/>
      <c r="D13" s="25" t="s">
        <v>26</v>
      </c>
      <c r="E13" s="25" t="s">
        <v>27</v>
      </c>
      <c r="F13" s="34">
        <f>SUM(F14:F19)</f>
        <v>6195362</v>
      </c>
      <c r="G13" s="34">
        <f>SUM(G14:G19)</f>
        <v>925975.48</v>
      </c>
      <c r="H13" s="47">
        <f>G13/F13*100</f>
        <v>14.946269160704412</v>
      </c>
      <c r="I13" s="26"/>
      <c r="J13" s="26"/>
      <c r="K13" s="26"/>
      <c r="L13" s="26"/>
      <c r="M13" s="26"/>
    </row>
    <row r="14" spans="1:13" ht="63.75" customHeight="1" x14ac:dyDescent="0.3">
      <c r="A14" s="3"/>
      <c r="B14" s="58" t="s">
        <v>43</v>
      </c>
      <c r="C14" s="58"/>
      <c r="D14" s="5" t="s">
        <v>26</v>
      </c>
      <c r="E14" s="5" t="s">
        <v>28</v>
      </c>
      <c r="F14" s="35">
        <v>997208</v>
      </c>
      <c r="G14" s="43">
        <v>179715.3</v>
      </c>
      <c r="H14" s="49">
        <f t="shared" ref="H14:H48" si="0">G14/F14*100</f>
        <v>18.021846996815107</v>
      </c>
    </row>
    <row r="15" spans="1:13" ht="79.5" customHeight="1" x14ac:dyDescent="0.3">
      <c r="A15" s="3"/>
      <c r="B15" s="58" t="s">
        <v>56</v>
      </c>
      <c r="C15" s="58"/>
      <c r="D15" s="5" t="s">
        <v>26</v>
      </c>
      <c r="E15" s="5" t="s">
        <v>29</v>
      </c>
      <c r="F15" s="35">
        <v>4440154</v>
      </c>
      <c r="G15" s="43">
        <v>658006.18000000005</v>
      </c>
      <c r="H15" s="49">
        <f t="shared" si="0"/>
        <v>14.819445001231941</v>
      </c>
    </row>
    <row r="16" spans="1:13" ht="65.25" customHeight="1" x14ac:dyDescent="0.3">
      <c r="A16" s="3"/>
      <c r="B16" s="58" t="s">
        <v>6</v>
      </c>
      <c r="C16" s="58"/>
      <c r="D16" s="5" t="s">
        <v>26</v>
      </c>
      <c r="E16" s="5" t="s">
        <v>30</v>
      </c>
      <c r="F16" s="35">
        <v>37000</v>
      </c>
      <c r="G16" s="43">
        <v>0</v>
      </c>
      <c r="H16" s="49">
        <f t="shared" si="0"/>
        <v>0</v>
      </c>
    </row>
    <row r="17" spans="1:13" ht="36.75" hidden="1" customHeight="1" x14ac:dyDescent="0.3">
      <c r="A17" s="3"/>
      <c r="B17" s="56" t="s">
        <v>39</v>
      </c>
      <c r="C17" s="56"/>
      <c r="D17" s="5" t="s">
        <v>26</v>
      </c>
      <c r="E17" s="5" t="s">
        <v>31</v>
      </c>
      <c r="F17" s="35">
        <v>0</v>
      </c>
      <c r="G17" s="43">
        <v>0</v>
      </c>
      <c r="H17" s="49" t="e">
        <f t="shared" si="0"/>
        <v>#DIV/0!</v>
      </c>
    </row>
    <row r="18" spans="1:13" x14ac:dyDescent="0.3">
      <c r="A18" s="3"/>
      <c r="B18" s="58" t="s">
        <v>7</v>
      </c>
      <c r="C18" s="58"/>
      <c r="D18" s="5" t="s">
        <v>26</v>
      </c>
      <c r="E18" s="5">
        <v>11</v>
      </c>
      <c r="F18" s="35">
        <v>10000</v>
      </c>
      <c r="G18" s="43">
        <v>0</v>
      </c>
      <c r="H18" s="49">
        <f t="shared" si="0"/>
        <v>0</v>
      </c>
    </row>
    <row r="19" spans="1:13" ht="18" customHeight="1" x14ac:dyDescent="0.3">
      <c r="A19" s="3"/>
      <c r="B19" s="58" t="s">
        <v>8</v>
      </c>
      <c r="C19" s="58"/>
      <c r="D19" s="5" t="s">
        <v>26</v>
      </c>
      <c r="E19" s="5">
        <v>13</v>
      </c>
      <c r="F19" s="35">
        <v>711000</v>
      </c>
      <c r="G19" s="43">
        <v>88254</v>
      </c>
      <c r="H19" s="49">
        <f t="shared" si="0"/>
        <v>12.412658227848102</v>
      </c>
    </row>
    <row r="20" spans="1:13" s="18" customFormat="1" ht="18" customHeight="1" x14ac:dyDescent="0.3">
      <c r="A20" s="10">
        <v>2</v>
      </c>
      <c r="B20" s="61" t="s">
        <v>36</v>
      </c>
      <c r="C20" s="61"/>
      <c r="D20" s="11" t="s">
        <v>28</v>
      </c>
      <c r="E20" s="11" t="s">
        <v>27</v>
      </c>
      <c r="F20" s="36">
        <f>F21</f>
        <v>167600</v>
      </c>
      <c r="G20" s="36">
        <f>G21</f>
        <v>26620.74</v>
      </c>
      <c r="H20" s="48">
        <f t="shared" si="0"/>
        <v>15.883496420047733</v>
      </c>
      <c r="I20" s="17"/>
      <c r="J20" s="17"/>
      <c r="K20" s="17"/>
      <c r="L20" s="17"/>
      <c r="M20" s="17"/>
    </row>
    <row r="21" spans="1:13" ht="35.25" customHeight="1" x14ac:dyDescent="0.3">
      <c r="A21" s="3"/>
      <c r="B21" s="56" t="s">
        <v>37</v>
      </c>
      <c r="C21" s="56"/>
      <c r="D21" s="5" t="s">
        <v>28</v>
      </c>
      <c r="E21" s="5" t="s">
        <v>32</v>
      </c>
      <c r="F21" s="35">
        <v>167600</v>
      </c>
      <c r="G21" s="43">
        <v>26620.74</v>
      </c>
      <c r="H21" s="49">
        <f t="shared" si="0"/>
        <v>15.883496420047733</v>
      </c>
    </row>
    <row r="22" spans="1:13" s="18" customFormat="1" ht="33" customHeight="1" x14ac:dyDescent="0.3">
      <c r="A22" s="10">
        <v>3</v>
      </c>
      <c r="B22" s="57" t="s">
        <v>57</v>
      </c>
      <c r="C22" s="57"/>
      <c r="D22" s="11" t="s">
        <v>32</v>
      </c>
      <c r="E22" s="11" t="s">
        <v>27</v>
      </c>
      <c r="F22" s="36">
        <f>SUM(F23:F24)</f>
        <v>56000</v>
      </c>
      <c r="G22" s="36">
        <f>SUM(G23:G24)</f>
        <v>0</v>
      </c>
      <c r="H22" s="48">
        <f t="shared" si="0"/>
        <v>0</v>
      </c>
      <c r="I22" s="17"/>
      <c r="J22" s="17"/>
      <c r="K22" s="17"/>
      <c r="L22" s="17"/>
      <c r="M22" s="17"/>
    </row>
    <row r="23" spans="1:13" ht="65.25" customHeight="1" x14ac:dyDescent="0.3">
      <c r="A23" s="4"/>
      <c r="B23" s="58" t="s">
        <v>44</v>
      </c>
      <c r="C23" s="58"/>
      <c r="D23" s="15" t="s">
        <v>32</v>
      </c>
      <c r="E23" s="15">
        <v>10</v>
      </c>
      <c r="F23" s="35">
        <v>40500</v>
      </c>
      <c r="G23" s="43">
        <v>0</v>
      </c>
      <c r="H23" s="49">
        <f t="shared" si="0"/>
        <v>0</v>
      </c>
    </row>
    <row r="24" spans="1:13" ht="51.75" customHeight="1" x14ac:dyDescent="0.3">
      <c r="A24" s="3"/>
      <c r="B24" s="58" t="s">
        <v>58</v>
      </c>
      <c r="C24" s="58"/>
      <c r="D24" s="5" t="s">
        <v>32</v>
      </c>
      <c r="E24" s="5">
        <v>14</v>
      </c>
      <c r="F24" s="35">
        <v>15500</v>
      </c>
      <c r="G24" s="43">
        <v>0</v>
      </c>
      <c r="H24" s="49">
        <f t="shared" si="0"/>
        <v>0</v>
      </c>
    </row>
    <row r="25" spans="1:13" ht="18" customHeight="1" x14ac:dyDescent="0.3">
      <c r="A25" s="10">
        <v>4</v>
      </c>
      <c r="B25" s="57" t="s">
        <v>9</v>
      </c>
      <c r="C25" s="57"/>
      <c r="D25" s="11" t="s">
        <v>29</v>
      </c>
      <c r="E25" s="11" t="s">
        <v>27</v>
      </c>
      <c r="F25" s="36">
        <f>SUM(F26:F30)</f>
        <v>1779100</v>
      </c>
      <c r="G25" s="36">
        <f>SUM(G26:G30)</f>
        <v>316131.20000000001</v>
      </c>
      <c r="H25" s="48">
        <f t="shared" si="0"/>
        <v>17.769164184138049</v>
      </c>
    </row>
    <row r="26" spans="1:13" s="18" customFormat="1" ht="18.75" customHeight="1" x14ac:dyDescent="0.3">
      <c r="A26" s="3"/>
      <c r="B26" s="58" t="s">
        <v>10</v>
      </c>
      <c r="C26" s="66"/>
      <c r="D26" s="5" t="s">
        <v>29</v>
      </c>
      <c r="E26" s="5" t="s">
        <v>34</v>
      </c>
      <c r="F26" s="35">
        <v>500</v>
      </c>
      <c r="G26" s="43">
        <v>0</v>
      </c>
      <c r="H26" s="49">
        <f t="shared" si="0"/>
        <v>0</v>
      </c>
      <c r="I26" s="17"/>
      <c r="J26" s="17"/>
      <c r="K26" s="17"/>
      <c r="L26" s="17"/>
      <c r="M26" s="17"/>
    </row>
    <row r="27" spans="1:13" ht="17.25" customHeight="1" x14ac:dyDescent="0.3">
      <c r="A27" s="3"/>
      <c r="B27" s="63" t="s">
        <v>11</v>
      </c>
      <c r="C27" s="65"/>
      <c r="D27" s="5" t="s">
        <v>29</v>
      </c>
      <c r="E27" s="5" t="s">
        <v>30</v>
      </c>
      <c r="F27" s="35">
        <v>4000</v>
      </c>
      <c r="G27" s="43">
        <v>0</v>
      </c>
      <c r="H27" s="49">
        <f t="shared" si="0"/>
        <v>0</v>
      </c>
    </row>
    <row r="28" spans="1:13" x14ac:dyDescent="0.3">
      <c r="A28" s="3"/>
      <c r="B28" s="63" t="s">
        <v>12</v>
      </c>
      <c r="C28" s="65"/>
      <c r="D28" s="5" t="s">
        <v>29</v>
      </c>
      <c r="E28" s="5" t="s">
        <v>35</v>
      </c>
      <c r="F28" s="35">
        <v>1000</v>
      </c>
      <c r="G28" s="43">
        <v>0</v>
      </c>
      <c r="H28" s="49">
        <f t="shared" si="0"/>
        <v>0</v>
      </c>
    </row>
    <row r="29" spans="1:13" ht="18.75" customHeight="1" x14ac:dyDescent="0.3">
      <c r="A29" s="3"/>
      <c r="B29" s="58" t="s">
        <v>13</v>
      </c>
      <c r="C29" s="58"/>
      <c r="D29" s="5" t="s">
        <v>29</v>
      </c>
      <c r="E29" s="5" t="s">
        <v>33</v>
      </c>
      <c r="F29" s="35">
        <v>1772600</v>
      </c>
      <c r="G29" s="43">
        <v>316131.20000000001</v>
      </c>
      <c r="H29" s="49">
        <f t="shared" si="0"/>
        <v>17.834322464176918</v>
      </c>
    </row>
    <row r="30" spans="1:13" ht="36" customHeight="1" x14ac:dyDescent="0.3">
      <c r="A30" s="3"/>
      <c r="B30" s="63" t="s">
        <v>14</v>
      </c>
      <c r="C30" s="63"/>
      <c r="D30" s="15" t="s">
        <v>29</v>
      </c>
      <c r="E30" s="15">
        <v>12</v>
      </c>
      <c r="F30" s="35">
        <v>1000</v>
      </c>
      <c r="G30" s="43">
        <v>0</v>
      </c>
      <c r="H30" s="49">
        <f t="shared" si="0"/>
        <v>0</v>
      </c>
    </row>
    <row r="31" spans="1:13" ht="17.25" customHeight="1" x14ac:dyDescent="0.3">
      <c r="A31" s="10">
        <v>5</v>
      </c>
      <c r="B31" s="57" t="s">
        <v>15</v>
      </c>
      <c r="C31" s="57"/>
      <c r="D31" s="11" t="s">
        <v>34</v>
      </c>
      <c r="E31" s="11" t="s">
        <v>27</v>
      </c>
      <c r="F31" s="36">
        <f>SUM(F32:F34)</f>
        <v>4799375.5199999996</v>
      </c>
      <c r="G31" s="36">
        <f>SUM(G32:G34)</f>
        <v>560898.30000000005</v>
      </c>
      <c r="H31" s="48">
        <f t="shared" si="0"/>
        <v>11.686901715913242</v>
      </c>
    </row>
    <row r="32" spans="1:13" s="18" customFormat="1" ht="16.5" customHeight="1" x14ac:dyDescent="0.3">
      <c r="A32" s="3"/>
      <c r="B32" s="58" t="s">
        <v>16</v>
      </c>
      <c r="C32" s="58"/>
      <c r="D32" s="5" t="s">
        <v>34</v>
      </c>
      <c r="E32" s="5" t="s">
        <v>28</v>
      </c>
      <c r="F32" s="35">
        <v>2620804.52</v>
      </c>
      <c r="G32" s="43">
        <v>198878.45</v>
      </c>
      <c r="H32" s="49">
        <f t="shared" si="0"/>
        <v>7.5884503587470924</v>
      </c>
      <c r="I32" s="17"/>
      <c r="J32" s="17"/>
      <c r="K32" s="17"/>
      <c r="L32" s="17"/>
      <c r="M32" s="17"/>
    </row>
    <row r="33" spans="1:13" x14ac:dyDescent="0.3">
      <c r="A33" s="3"/>
      <c r="B33" s="58" t="s">
        <v>17</v>
      </c>
      <c r="C33" s="58"/>
      <c r="D33" s="5" t="s">
        <v>34</v>
      </c>
      <c r="E33" s="5" t="s">
        <v>32</v>
      </c>
      <c r="F33" s="35">
        <v>2176071</v>
      </c>
      <c r="G33" s="43">
        <v>362019.85</v>
      </c>
      <c r="H33" s="49">
        <f t="shared" si="0"/>
        <v>16.636398812354926</v>
      </c>
    </row>
    <row r="34" spans="1:13" ht="33" customHeight="1" x14ac:dyDescent="0.3">
      <c r="A34" s="3"/>
      <c r="B34" s="63" t="s">
        <v>18</v>
      </c>
      <c r="C34" s="63"/>
      <c r="D34" s="5" t="s">
        <v>34</v>
      </c>
      <c r="E34" s="5" t="s">
        <v>34</v>
      </c>
      <c r="F34" s="35">
        <v>2500</v>
      </c>
      <c r="G34" s="43">
        <v>0</v>
      </c>
      <c r="H34" s="49">
        <f t="shared" si="0"/>
        <v>0</v>
      </c>
    </row>
    <row r="35" spans="1:13" s="18" customFormat="1" ht="18.75" customHeight="1" x14ac:dyDescent="0.3">
      <c r="A35" s="10">
        <v>6</v>
      </c>
      <c r="B35" s="64" t="s">
        <v>50</v>
      </c>
      <c r="C35" s="64"/>
      <c r="D35" s="11" t="s">
        <v>30</v>
      </c>
      <c r="E35" s="11" t="s">
        <v>27</v>
      </c>
      <c r="F35" s="36">
        <f>F36</f>
        <v>1000</v>
      </c>
      <c r="G35" s="36">
        <f>G36</f>
        <v>0</v>
      </c>
      <c r="H35" s="48">
        <f t="shared" si="0"/>
        <v>0</v>
      </c>
      <c r="I35" s="17"/>
      <c r="J35" s="17"/>
      <c r="K35" s="17"/>
      <c r="L35" s="17"/>
      <c r="M35" s="17"/>
    </row>
    <row r="36" spans="1:13" s="30" customFormat="1" ht="33" customHeight="1" x14ac:dyDescent="0.3">
      <c r="A36" s="28"/>
      <c r="B36" s="56" t="s">
        <v>51</v>
      </c>
      <c r="C36" s="56"/>
      <c r="D36" s="5" t="s">
        <v>30</v>
      </c>
      <c r="E36" s="5" t="s">
        <v>34</v>
      </c>
      <c r="F36" s="35">
        <v>1000</v>
      </c>
      <c r="G36" s="46">
        <v>0</v>
      </c>
      <c r="H36" s="49">
        <f t="shared" si="0"/>
        <v>0</v>
      </c>
      <c r="I36" s="29"/>
      <c r="J36" s="29"/>
      <c r="K36" s="29"/>
      <c r="L36" s="29"/>
      <c r="M36" s="29"/>
    </row>
    <row r="37" spans="1:13" ht="21.75" customHeight="1" x14ac:dyDescent="0.3">
      <c r="A37" s="10">
        <v>7</v>
      </c>
      <c r="B37" s="57" t="s">
        <v>19</v>
      </c>
      <c r="C37" s="57"/>
      <c r="D37" s="11" t="s">
        <v>31</v>
      </c>
      <c r="E37" s="11" t="s">
        <v>27</v>
      </c>
      <c r="F37" s="36">
        <f>F38</f>
        <v>97651</v>
      </c>
      <c r="G37" s="36">
        <f>G38</f>
        <v>7783.82</v>
      </c>
      <c r="H37" s="48">
        <f t="shared" si="0"/>
        <v>7.9710602041965766</v>
      </c>
    </row>
    <row r="38" spans="1:13" s="18" customFormat="1" x14ac:dyDescent="0.3">
      <c r="A38" s="3"/>
      <c r="B38" s="58" t="s">
        <v>45</v>
      </c>
      <c r="C38" s="58"/>
      <c r="D38" s="5" t="s">
        <v>31</v>
      </c>
      <c r="E38" s="5" t="s">
        <v>31</v>
      </c>
      <c r="F38" s="35">
        <v>97651</v>
      </c>
      <c r="G38" s="43">
        <v>7783.82</v>
      </c>
      <c r="H38" s="49">
        <f t="shared" si="0"/>
        <v>7.9710602041965766</v>
      </c>
      <c r="I38" s="17"/>
      <c r="J38" s="17"/>
      <c r="K38" s="17"/>
      <c r="L38" s="17"/>
      <c r="M38" s="17"/>
    </row>
    <row r="39" spans="1:13" ht="17.25" customHeight="1" x14ac:dyDescent="0.3">
      <c r="A39" s="10">
        <v>8</v>
      </c>
      <c r="B39" s="57" t="s">
        <v>20</v>
      </c>
      <c r="C39" s="57"/>
      <c r="D39" s="11" t="s">
        <v>35</v>
      </c>
      <c r="E39" s="11" t="s">
        <v>27</v>
      </c>
      <c r="F39" s="36">
        <f>F40</f>
        <v>3268515</v>
      </c>
      <c r="G39" s="36">
        <f>G40</f>
        <v>658034.09</v>
      </c>
      <c r="H39" s="48">
        <f t="shared" si="0"/>
        <v>20.132509411766506</v>
      </c>
    </row>
    <row r="40" spans="1:13" s="18" customFormat="1" ht="18" customHeight="1" x14ac:dyDescent="0.3">
      <c r="A40" s="3"/>
      <c r="B40" s="58" t="s">
        <v>21</v>
      </c>
      <c r="C40" s="58"/>
      <c r="D40" s="5" t="s">
        <v>35</v>
      </c>
      <c r="E40" s="5" t="s">
        <v>26</v>
      </c>
      <c r="F40" s="35">
        <v>3268515</v>
      </c>
      <c r="G40" s="43">
        <v>658034.09</v>
      </c>
      <c r="H40" s="49">
        <f t="shared" si="0"/>
        <v>20.132509411766506</v>
      </c>
      <c r="I40" s="17"/>
      <c r="J40" s="17"/>
      <c r="K40" s="17"/>
      <c r="L40" s="17"/>
      <c r="M40" s="17"/>
    </row>
    <row r="41" spans="1:13" hidden="1" x14ac:dyDescent="0.3">
      <c r="A41" s="10">
        <v>9</v>
      </c>
      <c r="B41" s="57" t="s">
        <v>22</v>
      </c>
      <c r="C41" s="57"/>
      <c r="D41" s="11">
        <v>10</v>
      </c>
      <c r="E41" s="11" t="s">
        <v>27</v>
      </c>
      <c r="F41" s="36">
        <f>SUM(F42:F43)</f>
        <v>0</v>
      </c>
      <c r="G41" s="36">
        <f>SUM(G42:G43)</f>
        <v>0</v>
      </c>
      <c r="H41" s="48" t="e">
        <f t="shared" si="0"/>
        <v>#DIV/0!</v>
      </c>
    </row>
    <row r="42" spans="1:13" s="18" customFormat="1" hidden="1" x14ac:dyDescent="0.3">
      <c r="A42" s="3"/>
      <c r="B42" s="58" t="s">
        <v>38</v>
      </c>
      <c r="C42" s="58"/>
      <c r="D42" s="5">
        <v>10</v>
      </c>
      <c r="E42" s="5" t="s">
        <v>26</v>
      </c>
      <c r="F42" s="35">
        <v>0</v>
      </c>
      <c r="G42" s="43">
        <v>0</v>
      </c>
      <c r="H42" s="49" t="e">
        <f t="shared" si="0"/>
        <v>#DIV/0!</v>
      </c>
      <c r="I42" s="17"/>
      <c r="J42" s="17"/>
      <c r="K42" s="17"/>
      <c r="L42" s="17"/>
      <c r="M42" s="17"/>
    </row>
    <row r="43" spans="1:13" s="18" customFormat="1" hidden="1" x14ac:dyDescent="0.3">
      <c r="A43" s="3"/>
      <c r="B43" s="56" t="s">
        <v>47</v>
      </c>
      <c r="C43" s="56"/>
      <c r="D43" s="5" t="s">
        <v>46</v>
      </c>
      <c r="E43" s="5" t="s">
        <v>32</v>
      </c>
      <c r="F43" s="35">
        <v>0</v>
      </c>
      <c r="G43" s="44"/>
      <c r="H43" s="49" t="e">
        <f t="shared" si="0"/>
        <v>#DIV/0!</v>
      </c>
      <c r="I43" s="17"/>
      <c r="J43" s="17"/>
      <c r="K43" s="17"/>
      <c r="L43" s="17"/>
      <c r="M43" s="17"/>
    </row>
    <row r="44" spans="1:13" ht="18" customHeight="1" x14ac:dyDescent="0.3">
      <c r="A44" s="10">
        <v>9</v>
      </c>
      <c r="B44" s="57" t="s">
        <v>23</v>
      </c>
      <c r="C44" s="57"/>
      <c r="D44" s="11">
        <v>11</v>
      </c>
      <c r="E44" s="11" t="s">
        <v>27</v>
      </c>
      <c r="F44" s="36">
        <f>F45</f>
        <v>185301</v>
      </c>
      <c r="G44" s="36">
        <f>G45</f>
        <v>34858.19</v>
      </c>
      <c r="H44" s="48">
        <f t="shared" si="0"/>
        <v>18.811657789218625</v>
      </c>
    </row>
    <row r="45" spans="1:13" s="18" customFormat="1" ht="16.5" customHeight="1" x14ac:dyDescent="0.3">
      <c r="A45" s="3"/>
      <c r="B45" s="58" t="s">
        <v>24</v>
      </c>
      <c r="C45" s="58"/>
      <c r="D45" s="5">
        <v>11</v>
      </c>
      <c r="E45" s="5" t="s">
        <v>26</v>
      </c>
      <c r="F45" s="35">
        <v>185301</v>
      </c>
      <c r="G45" s="43">
        <v>34858.19</v>
      </c>
      <c r="H45" s="49">
        <f t="shared" si="0"/>
        <v>18.811657789218625</v>
      </c>
      <c r="I45" s="17"/>
      <c r="J45" s="17"/>
      <c r="K45" s="17"/>
      <c r="L45" s="17"/>
      <c r="M45" s="17"/>
    </row>
    <row r="46" spans="1:13" ht="18.75" hidden="1" customHeight="1" x14ac:dyDescent="0.3">
      <c r="A46" s="10">
        <v>10</v>
      </c>
      <c r="B46" s="61" t="s">
        <v>41</v>
      </c>
      <c r="C46" s="61"/>
      <c r="D46" s="11" t="s">
        <v>40</v>
      </c>
      <c r="E46" s="11" t="s">
        <v>27</v>
      </c>
      <c r="F46" s="36">
        <f>F47</f>
        <v>0</v>
      </c>
      <c r="G46" s="43"/>
      <c r="H46" s="49" t="e">
        <f t="shared" si="0"/>
        <v>#DIV/0!</v>
      </c>
    </row>
    <row r="47" spans="1:13" s="18" customFormat="1" ht="33" hidden="1" customHeight="1" x14ac:dyDescent="0.3">
      <c r="A47" s="3"/>
      <c r="B47" s="56" t="s">
        <v>42</v>
      </c>
      <c r="C47" s="56"/>
      <c r="D47" s="5" t="s">
        <v>40</v>
      </c>
      <c r="E47" s="5" t="s">
        <v>26</v>
      </c>
      <c r="F47" s="35">
        <v>0</v>
      </c>
      <c r="G47" s="44"/>
      <c r="H47" s="49" t="e">
        <f t="shared" si="0"/>
        <v>#DIV/0!</v>
      </c>
      <c r="I47" s="17"/>
      <c r="J47" s="17"/>
      <c r="K47" s="17"/>
      <c r="L47" s="17"/>
      <c r="M47" s="17"/>
    </row>
    <row r="48" spans="1:13" ht="21" customHeight="1" x14ac:dyDescent="0.3">
      <c r="A48" s="3"/>
      <c r="B48" s="61" t="s">
        <v>25</v>
      </c>
      <c r="C48" s="61"/>
      <c r="D48" s="5"/>
      <c r="E48" s="5"/>
      <c r="F48" s="36">
        <f>F13+F20+F22+F25+F31+F35+F37+F39+F41+F44+F46</f>
        <v>16549904.52</v>
      </c>
      <c r="G48" s="36">
        <f>G13+G20+G22+G25+G31+G35+G37+G39+G41+G44+G46</f>
        <v>2530301.8199999998</v>
      </c>
      <c r="H48" s="48">
        <f t="shared" si="0"/>
        <v>15.28892095384729</v>
      </c>
    </row>
    <row r="49" spans="1:13" x14ac:dyDescent="0.3">
      <c r="A49" s="7"/>
      <c r="B49" s="62"/>
      <c r="C49" s="62"/>
      <c r="D49" s="9"/>
      <c r="E49" s="9"/>
      <c r="F49" s="37"/>
    </row>
    <row r="50" spans="1:13" x14ac:dyDescent="0.3">
      <c r="A50" s="7"/>
      <c r="B50" s="8"/>
      <c r="C50" s="8"/>
      <c r="D50" s="9"/>
      <c r="E50" s="9"/>
      <c r="F50" s="38"/>
    </row>
    <row r="51" spans="1:13" ht="18.75" customHeight="1" x14ac:dyDescent="0.3">
      <c r="A51" s="60" t="s">
        <v>63</v>
      </c>
      <c r="B51" s="60"/>
      <c r="C51" s="60"/>
      <c r="D51" s="60"/>
      <c r="E51" s="60"/>
      <c r="F51" s="60"/>
    </row>
    <row r="52" spans="1:13" s="13" customFormat="1" ht="18.75" customHeight="1" x14ac:dyDescent="0.3">
      <c r="A52" s="67" t="s">
        <v>64</v>
      </c>
      <c r="B52" s="67"/>
      <c r="C52" s="67"/>
      <c r="D52" s="67"/>
      <c r="E52" s="67"/>
      <c r="G52" s="45"/>
      <c r="H52" s="40" t="s">
        <v>65</v>
      </c>
      <c r="I52" s="12"/>
      <c r="J52" s="12"/>
      <c r="K52" s="12"/>
      <c r="L52" s="12"/>
      <c r="M52" s="12"/>
    </row>
    <row r="53" spans="1:13" s="13" customFormat="1" ht="18.75" customHeight="1" x14ac:dyDescent="0.3">
      <c r="A53" s="60"/>
      <c r="B53" s="60"/>
      <c r="C53" s="60"/>
      <c r="D53" s="60"/>
      <c r="E53" s="59"/>
      <c r="F53" s="59"/>
      <c r="G53" s="45"/>
      <c r="H53" s="50"/>
      <c r="I53" s="12"/>
      <c r="J53" s="12"/>
      <c r="K53" s="12"/>
      <c r="L53" s="12"/>
      <c r="M53" s="12"/>
    </row>
  </sheetData>
  <mergeCells count="50">
    <mergeCell ref="B18:C18"/>
    <mergeCell ref="A8:H8"/>
    <mergeCell ref="A9:H9"/>
    <mergeCell ref="A10:H10"/>
    <mergeCell ref="B16:C16"/>
    <mergeCell ref="B15:C15"/>
    <mergeCell ref="B14:C14"/>
    <mergeCell ref="B13:C13"/>
    <mergeCell ref="C1:H1"/>
    <mergeCell ref="C2:H2"/>
    <mergeCell ref="C3:H3"/>
    <mergeCell ref="C4:H4"/>
    <mergeCell ref="A7:H7"/>
    <mergeCell ref="B22:C22"/>
    <mergeCell ref="B23:C23"/>
    <mergeCell ref="B24:C24"/>
    <mergeCell ref="B26:C26"/>
    <mergeCell ref="A51:F51"/>
    <mergeCell ref="B30:C30"/>
    <mergeCell ref="B44:C44"/>
    <mergeCell ref="B31:C31"/>
    <mergeCell ref="B32:C32"/>
    <mergeCell ref="B33:C33"/>
    <mergeCell ref="B34:C34"/>
    <mergeCell ref="B35:C35"/>
    <mergeCell ref="B36:C36"/>
    <mergeCell ref="E53:F53"/>
    <mergeCell ref="A53:D53"/>
    <mergeCell ref="B45:C45"/>
    <mergeCell ref="B46:C46"/>
    <mergeCell ref="B49:C49"/>
    <mergeCell ref="B47:C47"/>
    <mergeCell ref="B48:C48"/>
    <mergeCell ref="A52:E52"/>
    <mergeCell ref="B12:C12"/>
    <mergeCell ref="B43:C43"/>
    <mergeCell ref="B39:C39"/>
    <mergeCell ref="B40:C40"/>
    <mergeCell ref="B41:C41"/>
    <mergeCell ref="B37:C37"/>
    <mergeCell ref="B38:C38"/>
    <mergeCell ref="B17:C17"/>
    <mergeCell ref="B42:C42"/>
    <mergeCell ref="B27:C27"/>
    <mergeCell ref="B28:C28"/>
    <mergeCell ref="B29:C29"/>
    <mergeCell ref="B20:C20"/>
    <mergeCell ref="B21:C21"/>
    <mergeCell ref="B25:C25"/>
    <mergeCell ref="B19:C19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2025-04-17T08:48:39Z</cp:lastPrinted>
  <dcterms:created xsi:type="dcterms:W3CDTF">2017-11-14T14:49:17Z</dcterms:created>
  <dcterms:modified xsi:type="dcterms:W3CDTF">2025-04-21T07:49:57Z</dcterms:modified>
</cp:coreProperties>
</file>